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ое дело\2016\№050-02.03.16 С ФЕР Смета по кп(Владимир Негин)\Исходные данные\"/>
    </mc:Choice>
  </mc:AlternateContent>
  <xr:revisionPtr revIDLastSave="0" documentId="8_{BEBBD2BC-698D-4159-BD1F-1B0B45A8EF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А10">Лист1!#REF!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5" i="1" l="1"/>
  <c r="F16" i="1"/>
  <c r="F17" i="1"/>
  <c r="F18" i="1"/>
  <c r="F19" i="1"/>
  <c r="F20" i="1"/>
  <c r="F21" i="1"/>
  <c r="F14" i="1"/>
  <c r="F22" i="1" l="1"/>
  <c r="F23" i="1" s="1"/>
</calcChain>
</file>

<file path=xl/sharedStrings.xml><?xml version="1.0" encoding="utf-8"?>
<sst xmlns="http://schemas.openxmlformats.org/spreadsheetml/2006/main" count="27" uniqueCount="20">
  <si>
    <t>Наименование</t>
  </si>
  <si>
    <t>Кол-во</t>
  </si>
  <si>
    <t>Итого</t>
  </si>
  <si>
    <t>№</t>
  </si>
  <si>
    <t>Ед.из</t>
  </si>
  <si>
    <t>шт.</t>
  </si>
  <si>
    <t>м.</t>
  </si>
  <si>
    <t xml:space="preserve">Распределительная коробка </t>
  </si>
  <si>
    <t>IP видиокамеры HD 720р Polyvision ИК подсветка. Уличная</t>
  </si>
  <si>
    <t>Цена установки</t>
  </si>
  <si>
    <t>IP видеорегистратор 4 канала PVDR-24NRL2</t>
  </si>
  <si>
    <t xml:space="preserve">Резервный источник  питания 220\12 В </t>
  </si>
  <si>
    <t>Коммутатор 8 портов</t>
  </si>
  <si>
    <t>Итого за монтаж</t>
  </si>
  <si>
    <t>в том числе НДС 18%</t>
  </si>
  <si>
    <t>WiFi мост передатчик/приемник</t>
  </si>
  <si>
    <t>Кабель UTP для внешней прокладки категория 6-e коробка 305м в гофротрубе клипса через 50 см</t>
  </si>
  <si>
    <t>Кабель ШВВП 2х0,75  в гофротрубе клипса через 50 см</t>
  </si>
  <si>
    <t xml:space="preserve">Жесткий диск 2.5" 1Tb Seagate ST1000LM014 Laptop Thin SSHD SATA III </t>
  </si>
  <si>
    <t>монтаж  и пусконаладка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</si>
</sst>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4" fontId="4" fillId="0" borderId="0" xfId="0" applyNumberFormat="1" applyFont="1" applyBorder="1" applyAlignme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/>
    <xf numFmtId="0" fontId="8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/>
    <xf numFmtId="3" fontId="2" fillId="0" borderId="10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8" fillId="2" borderId="10" xfId="0" applyNumberFormat="1" applyFont="1" applyFill="1" applyBorder="1" applyAlignment="1"/>
    <xf numFmtId="164" fontId="2" fillId="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4" fillId="0" borderId="0" xfId="0" applyFont="1" applyFill="1" applyAlignment="1"/>
    <xf numFmtId="4" fontId="8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GridLines="0" tabSelected="1" view="pageBreakPreview" zoomScaleNormal="100" zoomScaleSheetLayoutView="100" workbookViewId="0">
      <selection activeCell="G28" sqref="G28"/>
    </sheetView>
  </sheetViews>
  <sheetFormatPr defaultRowHeight="12.75" x14ac:dyDescent="0.2"/>
  <cols>
    <col min="1" max="1" width="5.5703125" style="1" customWidth="1"/>
    <col min="2" max="2" width="53.7109375" style="2" customWidth="1"/>
    <col min="3" max="3" width="8" style="2" customWidth="1"/>
    <col min="4" max="4" width="8.42578125" style="3" customWidth="1"/>
    <col min="5" max="5" width="18.28515625" style="1" customWidth="1"/>
    <col min="6" max="6" width="16.5703125" style="3" customWidth="1"/>
    <col min="7" max="7" width="9.7109375" style="1" bestFit="1" customWidth="1"/>
    <col min="8" max="8" width="15" style="1" bestFit="1" customWidth="1"/>
    <col min="9" max="16384" width="9.140625" style="1"/>
  </cols>
  <sheetData>
    <row r="1" spans="1:9" ht="15" customHeight="1" x14ac:dyDescent="0.2">
      <c r="B1" s="42"/>
      <c r="C1" s="14"/>
      <c r="F1" s="2"/>
    </row>
    <row r="2" spans="1:9" ht="15" customHeight="1" x14ac:dyDescent="0.2">
      <c r="B2" s="42"/>
      <c r="C2" s="14"/>
      <c r="F2" s="2"/>
    </row>
    <row r="3" spans="1:9" ht="15" customHeight="1" x14ac:dyDescent="0.2">
      <c r="B3" s="42"/>
      <c r="C3" s="14"/>
      <c r="F3" s="2"/>
    </row>
    <row r="4" spans="1:9" x14ac:dyDescent="0.2">
      <c r="B4" s="42"/>
      <c r="C4" s="14"/>
      <c r="F4" s="2"/>
    </row>
    <row r="6" spans="1:9" s="8" customFormat="1" ht="15.75" customHeight="1" x14ac:dyDescent="0.2">
      <c r="A6" s="51"/>
      <c r="B6" s="52"/>
      <c r="C6" s="52"/>
      <c r="D6" s="52"/>
      <c r="E6" s="52"/>
      <c r="F6" s="52"/>
      <c r="H6" s="9"/>
      <c r="I6" s="9"/>
    </row>
    <row r="7" spans="1:9" s="8" customFormat="1" ht="12" customHeight="1" x14ac:dyDescent="0.2">
      <c r="A7" s="15"/>
      <c r="B7" s="43"/>
      <c r="C7" s="15"/>
      <c r="D7" s="15"/>
      <c r="E7" s="14"/>
      <c r="H7" s="9"/>
      <c r="I7" s="9"/>
    </row>
    <row r="8" spans="1:9" s="8" customFormat="1" ht="8.25" customHeight="1" x14ac:dyDescent="0.2">
      <c r="A8" s="53"/>
      <c r="B8" s="53"/>
      <c r="C8" s="53"/>
      <c r="D8" s="53"/>
      <c r="E8" s="53"/>
      <c r="F8" s="53"/>
      <c r="H8" s="9"/>
      <c r="I8" s="9"/>
    </row>
    <row r="9" spans="1:9" s="8" customFormat="1" ht="13.5" customHeight="1" x14ac:dyDescent="0.2">
      <c r="A9" s="60" t="s">
        <v>19</v>
      </c>
      <c r="B9" s="61"/>
      <c r="C9" s="61"/>
      <c r="D9" s="61"/>
      <c r="E9" s="61"/>
      <c r="F9" s="61"/>
    </row>
    <row r="10" spans="1:9" s="11" customFormat="1" ht="4.5" customHeight="1" thickBot="1" x14ac:dyDescent="0.35">
      <c r="A10" s="62"/>
      <c r="B10" s="62"/>
      <c r="C10" s="62"/>
      <c r="D10" s="62"/>
      <c r="E10" s="62"/>
      <c r="F10" s="62"/>
      <c r="G10" s="7"/>
      <c r="H10" s="10"/>
      <c r="I10" s="10"/>
    </row>
    <row r="11" spans="1:9" s="11" customFormat="1" ht="19.5" thickBot="1" x14ac:dyDescent="0.35">
      <c r="A11" s="16" t="s">
        <v>3</v>
      </c>
      <c r="B11" s="17" t="s">
        <v>0</v>
      </c>
      <c r="C11" s="18" t="s">
        <v>4</v>
      </c>
      <c r="D11" s="19" t="s">
        <v>1</v>
      </c>
      <c r="E11" s="20" t="s">
        <v>9</v>
      </c>
      <c r="F11" s="21" t="s">
        <v>2</v>
      </c>
    </row>
    <row r="12" spans="1:9" s="11" customFormat="1" ht="18.75" x14ac:dyDescent="0.3">
      <c r="A12" s="22"/>
      <c r="B12" s="23"/>
      <c r="C12" s="24"/>
      <c r="D12" s="25"/>
      <c r="E12" s="26"/>
      <c r="F12" s="27"/>
    </row>
    <row r="13" spans="1:9" s="11" customFormat="1" ht="31.5" customHeight="1" x14ac:dyDescent="0.3">
      <c r="A13" s="28">
        <v>1</v>
      </c>
      <c r="B13" s="50" t="s">
        <v>8</v>
      </c>
      <c r="C13" s="29" t="s">
        <v>5</v>
      </c>
      <c r="D13" s="31">
        <v>4</v>
      </c>
      <c r="E13" s="41">
        <v>3000</v>
      </c>
      <c r="F13" s="32">
        <f>D13*E13</f>
        <v>12000</v>
      </c>
      <c r="H13" s="10"/>
      <c r="I13" s="10"/>
    </row>
    <row r="14" spans="1:9" s="11" customFormat="1" ht="29.25" customHeight="1" x14ac:dyDescent="0.3">
      <c r="A14" s="28">
        <v>2</v>
      </c>
      <c r="B14" s="50" t="s">
        <v>10</v>
      </c>
      <c r="C14" s="29" t="s">
        <v>5</v>
      </c>
      <c r="D14" s="30">
        <v>1</v>
      </c>
      <c r="E14" s="41">
        <v>10220</v>
      </c>
      <c r="F14" s="32">
        <f>D14*E14</f>
        <v>10220</v>
      </c>
      <c r="G14" s="7"/>
      <c r="H14" s="10"/>
      <c r="I14" s="10"/>
    </row>
    <row r="15" spans="1:9" s="11" customFormat="1" ht="29.25" customHeight="1" x14ac:dyDescent="0.3">
      <c r="A15" s="22">
        <v>3</v>
      </c>
      <c r="B15" s="29" t="s">
        <v>11</v>
      </c>
      <c r="C15" s="29" t="s">
        <v>5</v>
      </c>
      <c r="D15" s="30">
        <v>2</v>
      </c>
      <c r="E15" s="41">
        <v>1000</v>
      </c>
      <c r="F15" s="32">
        <f t="shared" ref="F15:F21" si="0">D15*E15</f>
        <v>2000</v>
      </c>
      <c r="G15" s="7"/>
      <c r="H15" s="10"/>
      <c r="I15" s="10"/>
    </row>
    <row r="16" spans="1:9" s="11" customFormat="1" ht="29.25" customHeight="1" x14ac:dyDescent="0.3">
      <c r="A16" s="28">
        <v>4</v>
      </c>
      <c r="B16" s="29" t="s">
        <v>16</v>
      </c>
      <c r="C16" s="29" t="s">
        <v>6</v>
      </c>
      <c r="D16" s="30">
        <v>305</v>
      </c>
      <c r="E16" s="41">
        <v>135.25</v>
      </c>
      <c r="F16" s="32">
        <f t="shared" si="0"/>
        <v>41251.25</v>
      </c>
      <c r="G16" s="7"/>
      <c r="H16" s="10"/>
      <c r="I16" s="10"/>
    </row>
    <row r="17" spans="1:9" s="11" customFormat="1" ht="29.25" customHeight="1" x14ac:dyDescent="0.3">
      <c r="A17" s="28">
        <v>5</v>
      </c>
      <c r="B17" s="29" t="s">
        <v>12</v>
      </c>
      <c r="C17" s="29" t="s">
        <v>5</v>
      </c>
      <c r="D17" s="30">
        <v>1</v>
      </c>
      <c r="E17" s="41">
        <v>3500</v>
      </c>
      <c r="F17" s="32">
        <f t="shared" si="0"/>
        <v>3500</v>
      </c>
      <c r="G17" s="7"/>
      <c r="H17" s="10"/>
      <c r="I17" s="10"/>
    </row>
    <row r="18" spans="1:9" s="11" customFormat="1" ht="29.25" customHeight="1" x14ac:dyDescent="0.3">
      <c r="A18" s="22">
        <v>6</v>
      </c>
      <c r="B18" s="29" t="s">
        <v>18</v>
      </c>
      <c r="C18" s="29" t="s">
        <v>5</v>
      </c>
      <c r="D18" s="30">
        <v>1</v>
      </c>
      <c r="E18" s="41">
        <v>3200.25</v>
      </c>
      <c r="F18" s="32">
        <f t="shared" si="0"/>
        <v>3200.25</v>
      </c>
      <c r="G18" s="7"/>
      <c r="H18" s="10"/>
      <c r="I18" s="10"/>
    </row>
    <row r="19" spans="1:9" s="11" customFormat="1" ht="29.25" customHeight="1" x14ac:dyDescent="0.3">
      <c r="A19" s="28">
        <v>7</v>
      </c>
      <c r="B19" s="29" t="s">
        <v>17</v>
      </c>
      <c r="C19" s="29" t="s">
        <v>6</v>
      </c>
      <c r="D19" s="30">
        <v>50</v>
      </c>
      <c r="E19" s="41">
        <v>135.25</v>
      </c>
      <c r="F19" s="32">
        <f t="shared" si="0"/>
        <v>6762.5</v>
      </c>
      <c r="G19" s="7"/>
      <c r="H19" s="10"/>
      <c r="I19" s="10"/>
    </row>
    <row r="20" spans="1:9" s="11" customFormat="1" ht="29.25" customHeight="1" x14ac:dyDescent="0.3">
      <c r="A20" s="28">
        <v>8</v>
      </c>
      <c r="B20" s="29" t="s">
        <v>7</v>
      </c>
      <c r="C20" s="29" t="s">
        <v>5</v>
      </c>
      <c r="D20" s="30">
        <v>4</v>
      </c>
      <c r="E20" s="41">
        <v>250</v>
      </c>
      <c r="F20" s="32">
        <f t="shared" si="0"/>
        <v>1000</v>
      </c>
      <c r="G20" s="7"/>
      <c r="H20" s="10"/>
      <c r="I20" s="10"/>
    </row>
    <row r="21" spans="1:9" s="11" customFormat="1" ht="29.25" customHeight="1" x14ac:dyDescent="0.3">
      <c r="A21" s="22">
        <v>9</v>
      </c>
      <c r="B21" s="29" t="s">
        <v>15</v>
      </c>
      <c r="C21" s="29" t="s">
        <v>5</v>
      </c>
      <c r="D21" s="30">
        <v>2</v>
      </c>
      <c r="E21" s="41">
        <v>4000</v>
      </c>
      <c r="F21" s="32">
        <f t="shared" si="0"/>
        <v>8000</v>
      </c>
      <c r="G21" s="7"/>
      <c r="H21" s="10"/>
      <c r="I21" s="10"/>
    </row>
    <row r="22" spans="1:9" s="11" customFormat="1" ht="18" customHeight="1" x14ac:dyDescent="0.3">
      <c r="A22" s="22"/>
      <c r="B22" s="33" t="s">
        <v>13</v>
      </c>
      <c r="C22" s="34"/>
      <c r="D22" s="35"/>
      <c r="E22" s="36"/>
      <c r="F22" s="37">
        <f>SUM(F13:F21)</f>
        <v>87934</v>
      </c>
      <c r="G22" s="7"/>
      <c r="H22" s="10"/>
      <c r="I22" s="10"/>
    </row>
    <row r="23" spans="1:9" s="11" customFormat="1" ht="18.75" x14ac:dyDescent="0.3">
      <c r="A23" s="28"/>
      <c r="B23" s="54" t="s">
        <v>14</v>
      </c>
      <c r="C23" s="55"/>
      <c r="D23" s="55"/>
      <c r="E23" s="56"/>
      <c r="F23" s="40">
        <f>F22/118*18</f>
        <v>13413.661016949154</v>
      </c>
      <c r="G23" s="12"/>
    </row>
    <row r="24" spans="1:9" s="48" customFormat="1" ht="18.75" x14ac:dyDescent="0.3">
      <c r="A24" s="44"/>
      <c r="B24" s="45"/>
      <c r="C24" s="45"/>
      <c r="D24" s="45"/>
      <c r="E24" s="45"/>
      <c r="F24" s="46"/>
      <c r="G24" s="47"/>
    </row>
    <row r="25" spans="1:9" s="48" customFormat="1" ht="18.75" x14ac:dyDescent="0.3">
      <c r="A25" s="44"/>
      <c r="B25" s="45"/>
      <c r="C25" s="45"/>
      <c r="D25" s="45"/>
      <c r="E25" s="45"/>
      <c r="F25" s="46"/>
      <c r="G25" s="47"/>
    </row>
    <row r="26" spans="1:9" s="48" customFormat="1" ht="18.75" x14ac:dyDescent="0.3">
      <c r="A26" s="44"/>
      <c r="B26" s="49"/>
      <c r="C26" s="45"/>
      <c r="D26" s="45"/>
      <c r="E26" s="45"/>
      <c r="F26" s="46"/>
      <c r="G26" s="47"/>
    </row>
    <row r="27" spans="1:9" s="48" customFormat="1" ht="18.75" x14ac:dyDescent="0.3">
      <c r="A27" s="44"/>
      <c r="B27" s="45"/>
      <c r="C27" s="45"/>
      <c r="D27" s="45"/>
      <c r="E27" s="45"/>
      <c r="F27" s="46"/>
      <c r="G27" s="47"/>
    </row>
    <row r="28" spans="1:9" s="8" customFormat="1" ht="33" customHeight="1" x14ac:dyDescent="0.2">
      <c r="A28" s="4"/>
      <c r="B28" s="5"/>
      <c r="C28" s="5"/>
      <c r="D28" s="38"/>
      <c r="E28" s="38"/>
      <c r="F28" s="38"/>
    </row>
    <row r="29" spans="1:9" s="8" customFormat="1" ht="32.25" customHeight="1" x14ac:dyDescent="0.2">
      <c r="A29" s="13"/>
      <c r="B29" s="13"/>
      <c r="C29" s="58"/>
      <c r="D29" s="59"/>
      <c r="E29" s="59"/>
      <c r="F29" s="38"/>
    </row>
    <row r="30" spans="1:9" s="8" customFormat="1" ht="47.25" customHeight="1" x14ac:dyDescent="0.2">
      <c r="A30" s="57"/>
      <c r="B30" s="57"/>
      <c r="C30" s="57"/>
      <c r="D30" s="57"/>
      <c r="E30" s="57"/>
      <c r="F30" s="57"/>
    </row>
    <row r="31" spans="1:9" s="8" customFormat="1" ht="18.75" x14ac:dyDescent="0.2">
      <c r="A31" s="4"/>
      <c r="B31" s="5"/>
      <c r="C31" s="5"/>
      <c r="D31" s="39"/>
      <c r="E31" s="4"/>
      <c r="F31" s="39"/>
    </row>
    <row r="37" spans="2:2" x14ac:dyDescent="0.15">
      <c r="B37" s="6"/>
    </row>
  </sheetData>
  <mergeCells count="7">
    <mergeCell ref="A6:F6"/>
    <mergeCell ref="A8:F8"/>
    <mergeCell ref="B23:E23"/>
    <mergeCell ref="A30:F30"/>
    <mergeCell ref="C29:E29"/>
    <mergeCell ref="A9:F9"/>
    <mergeCell ref="A10:F10"/>
  </mergeCells>
  <phoneticPr fontId="0" type="noConversion"/>
  <printOptions horizontalCentered="1"/>
  <pageMargins left="0.43307086614173229" right="0.19685039370078741" top="0.39370078740157483" bottom="0.39370078740157483" header="0" footer="0"/>
  <pageSetup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Dozor-Centre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Пользователь Windows</cp:lastModifiedBy>
  <cp:lastPrinted>2009-05-12T19:41:13Z</cp:lastPrinted>
  <dcterms:created xsi:type="dcterms:W3CDTF">2000-02-21T12:13:55Z</dcterms:created>
  <dcterms:modified xsi:type="dcterms:W3CDTF">2020-05-03T09:06:56Z</dcterms:modified>
</cp:coreProperties>
</file>